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<sst xmlns="http://schemas.openxmlformats.org/spreadsheetml/2006/main" count="72" uniqueCount="60">
  <si>
    <t>виконавцями яких є установи, що утримуються за рахунок коштів міського бюджету</t>
  </si>
  <si>
    <t>Назва головного розпорядника коштів</t>
  </si>
  <si>
    <t>Загальний фонд</t>
  </si>
  <si>
    <t>Найменування програми</t>
  </si>
  <si>
    <t>Сума</t>
  </si>
  <si>
    <t>Спеціальний фонд</t>
  </si>
  <si>
    <t>Разом</t>
  </si>
  <si>
    <t>КВК</t>
  </si>
  <si>
    <t>КФК</t>
  </si>
  <si>
    <t>001</t>
  </si>
  <si>
    <t xml:space="preserve">Міська рада </t>
  </si>
  <si>
    <t>090000</t>
  </si>
  <si>
    <t>Комплексна програма "Молодь Переяславщини"</t>
  </si>
  <si>
    <t>в т.ч.:</t>
  </si>
  <si>
    <t>090802</t>
  </si>
  <si>
    <t>- заходи по неповнолітнім</t>
  </si>
  <si>
    <t>091102</t>
  </si>
  <si>
    <t>- програми і заходи центрів соціальних служб для сім'ї, дітей та молоді</t>
  </si>
  <si>
    <t>091103</t>
  </si>
  <si>
    <t>091106</t>
  </si>
  <si>
    <t>- стипендії міської ради</t>
  </si>
  <si>
    <t>091107</t>
  </si>
  <si>
    <t>- заходи у справах сім'ї</t>
  </si>
  <si>
    <t>100000   170000</t>
  </si>
  <si>
    <t>Програма підтримки житлово-комунального господарства, благоустрій міста та дорожнє господарство</t>
  </si>
  <si>
    <t>- капремонт житлового фонду</t>
  </si>
  <si>
    <t>- благоустрій міста</t>
  </si>
  <si>
    <t>Інші програми</t>
  </si>
  <si>
    <t>Програма охорони навколишнього середовища</t>
  </si>
  <si>
    <t>050</t>
  </si>
  <si>
    <t>Управління праці та соціального захисту населення</t>
  </si>
  <si>
    <t>Програма соціального захисту ветеранів війни та праці, інвалідів та малозабезпечених громадян міста Переяслава-Хмельницького "Турбота"</t>
  </si>
  <si>
    <t>091207</t>
  </si>
  <si>
    <t>- програма по соціальному захисту інвалідів по зору І та ІІ групи</t>
  </si>
  <si>
    <t>091209</t>
  </si>
  <si>
    <t>- програма по захисту інвалідів, ветеранів ВВв та почесних громадян міста</t>
  </si>
  <si>
    <t>090412</t>
  </si>
  <si>
    <t>Відділ культури</t>
  </si>
  <si>
    <t>Програма підтримки засобів масової інформації</t>
  </si>
  <si>
    <t>Програма розвитку культури</t>
  </si>
  <si>
    <t>Комітет з питань фізкультури та спорту</t>
  </si>
  <si>
    <t>Програма розвитку фізкультури та спорту</t>
  </si>
  <si>
    <t>020</t>
  </si>
  <si>
    <t>Відділ освіти</t>
  </si>
  <si>
    <t>Програма оздоровлення дітей</t>
  </si>
  <si>
    <t>Всього видатків</t>
  </si>
  <si>
    <t>Секретар ради</t>
  </si>
  <si>
    <t>Інші заходи по культурі</t>
  </si>
  <si>
    <t xml:space="preserve"> грн.</t>
  </si>
  <si>
    <t>070201</t>
  </si>
  <si>
    <t>О.С.Дикий</t>
  </si>
  <si>
    <t>до рішення сесії міської ради</t>
  </si>
  <si>
    <t>Перелік регіональних програм по міському бюджету м. Переяслава-Хмельницького на 2011 рік,</t>
  </si>
  <si>
    <t>- поточний ремонт доріг</t>
  </si>
  <si>
    <t>Додаток № 7</t>
  </si>
  <si>
    <t>- соціальні програми і заходи держ. орг. у справах молоді, в тому числі: підготовка молоді до служби в Збройних силах України)</t>
  </si>
  <si>
    <t>Проведення навчально-тренувальних зборів і змагань з неолімпійських видів спорту</t>
  </si>
  <si>
    <t>Програма соціально-економічного та культурного розвитку м.Переяслав-Хм. на 2011 рік</t>
  </si>
  <si>
    <t xml:space="preserve">- матеріальна допомога малозабезпеченим жителям міста </t>
  </si>
  <si>
    <t>від 26.08.2011 № 01-13-VI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</si>
</sst>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 quotePrefix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 quotePrefix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73" fontId="4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B1">
      <selection activeCell="E9" sqref="E9"/>
    </sheetView>
  </sheetViews>
  <sheetFormatPr defaultColWidth="9.00390625" defaultRowHeight="12.75"/>
  <cols>
    <col min="1" max="1" width="10.625" style="0" customWidth="1"/>
    <col min="2" max="2" width="17.625" style="0" customWidth="1"/>
    <col min="3" max="3" width="41.875" style="0" customWidth="1"/>
    <col min="4" max="4" width="10.625" style="0" customWidth="1"/>
    <col min="5" max="5" width="37.75390625" style="0" customWidth="1"/>
    <col min="6" max="7" width="10.75390625" style="0" customWidth="1"/>
  </cols>
  <sheetData>
    <row r="1" spans="1:7" ht="12.75">
      <c r="A1" s="5"/>
      <c r="B1" s="5"/>
      <c r="C1" s="5"/>
      <c r="D1" s="5"/>
      <c r="E1" s="36" t="s">
        <v>54</v>
      </c>
      <c r="F1" s="36"/>
      <c r="G1" s="36"/>
    </row>
    <row r="2" spans="1:7" ht="12.75">
      <c r="A2" s="5"/>
      <c r="B2" s="5"/>
      <c r="C2" s="5"/>
      <c r="D2" s="5"/>
      <c r="E2" s="36" t="s">
        <v>51</v>
      </c>
      <c r="F2" s="36"/>
      <c r="G2" s="36"/>
    </row>
    <row r="3" spans="1:7" ht="12.75">
      <c r="A3" s="5"/>
      <c r="B3" s="5"/>
      <c r="C3" s="5"/>
      <c r="D3" s="5"/>
      <c r="E3" s="36" t="s">
        <v>59</v>
      </c>
      <c r="F3" s="36"/>
      <c r="G3" s="36"/>
    </row>
    <row r="4" spans="1:7" ht="12.75">
      <c r="A4" s="5"/>
      <c r="B4" s="5"/>
      <c r="C4" s="5"/>
      <c r="D4" s="5"/>
      <c r="E4" s="5"/>
      <c r="F4" s="5"/>
      <c r="G4" s="5"/>
    </row>
    <row r="5" spans="1:7" ht="15.75">
      <c r="A5" s="37" t="s">
        <v>52</v>
      </c>
      <c r="B5" s="37"/>
      <c r="C5" s="37"/>
      <c r="D5" s="37"/>
      <c r="E5" s="37"/>
      <c r="F5" s="37"/>
      <c r="G5" s="37"/>
    </row>
    <row r="6" spans="1:7" ht="15.75">
      <c r="A6" s="37" t="s">
        <v>0</v>
      </c>
      <c r="B6" s="37"/>
      <c r="C6" s="37"/>
      <c r="D6" s="37"/>
      <c r="E6" s="37"/>
      <c r="F6" s="37"/>
      <c r="G6" s="37"/>
    </row>
    <row r="7" spans="1:7" ht="12.75">
      <c r="A7" s="5"/>
      <c r="B7" s="5"/>
      <c r="C7" s="5"/>
      <c r="D7" s="5"/>
      <c r="E7" s="5"/>
      <c r="F7" s="5"/>
      <c r="G7" s="5" t="s">
        <v>48</v>
      </c>
    </row>
    <row r="8" spans="1:7" s="3" customFormat="1" ht="12.75">
      <c r="A8" s="6" t="s">
        <v>7</v>
      </c>
      <c r="B8" s="38" t="s">
        <v>1</v>
      </c>
      <c r="C8" s="38" t="s">
        <v>2</v>
      </c>
      <c r="D8" s="38"/>
      <c r="E8" s="38" t="s">
        <v>5</v>
      </c>
      <c r="F8" s="38"/>
      <c r="G8" s="6" t="s">
        <v>6</v>
      </c>
    </row>
    <row r="9" spans="1:7" s="3" customFormat="1" ht="26.25" customHeight="1">
      <c r="A9" s="6" t="s">
        <v>8</v>
      </c>
      <c r="B9" s="38"/>
      <c r="C9" s="6" t="s">
        <v>3</v>
      </c>
      <c r="D9" s="6" t="s">
        <v>4</v>
      </c>
      <c r="E9" s="6" t="s">
        <v>3</v>
      </c>
      <c r="F9" s="6" t="s">
        <v>4</v>
      </c>
      <c r="G9" s="6" t="s">
        <v>4</v>
      </c>
    </row>
    <row r="10" spans="1:7" s="4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4" customFormat="1" ht="12.75">
      <c r="A11" s="8" t="s">
        <v>9</v>
      </c>
      <c r="B11" s="6" t="s">
        <v>10</v>
      </c>
      <c r="C11" s="6"/>
      <c r="D11" s="27">
        <f>D12+D19+D25+D26+D24</f>
        <v>2106000</v>
      </c>
      <c r="E11" s="6"/>
      <c r="F11" s="27">
        <f>F12+F19+F25+F26+F24+F27</f>
        <v>1334860</v>
      </c>
      <c r="G11" s="27">
        <f>D11+F11</f>
        <v>3440860</v>
      </c>
    </row>
    <row r="12" spans="1:7" s="16" customFormat="1" ht="18" customHeight="1">
      <c r="A12" s="14" t="s">
        <v>11</v>
      </c>
      <c r="B12" s="15"/>
      <c r="C12" s="15" t="s">
        <v>12</v>
      </c>
      <c r="D12" s="28">
        <f>SUM(D14:D18)</f>
        <v>96000</v>
      </c>
      <c r="E12" s="15"/>
      <c r="F12" s="28"/>
      <c r="G12" s="27">
        <f aca="true" t="shared" si="0" ref="G12:G45">D12+F12</f>
        <v>96000</v>
      </c>
    </row>
    <row r="13" spans="1:7" ht="12.75">
      <c r="A13" s="11"/>
      <c r="B13" s="11"/>
      <c r="C13" s="10" t="s">
        <v>13</v>
      </c>
      <c r="D13" s="29"/>
      <c r="E13" s="11"/>
      <c r="F13" s="29"/>
      <c r="G13" s="27"/>
    </row>
    <row r="14" spans="1:7" ht="12.75">
      <c r="A14" s="9" t="s">
        <v>14</v>
      </c>
      <c r="B14" s="11"/>
      <c r="C14" s="17" t="s">
        <v>15</v>
      </c>
      <c r="D14" s="29">
        <v>5000</v>
      </c>
      <c r="E14" s="11"/>
      <c r="F14" s="29"/>
      <c r="G14" s="27">
        <f t="shared" si="0"/>
        <v>5000</v>
      </c>
    </row>
    <row r="15" spans="1:7" ht="25.5">
      <c r="A15" s="9" t="s">
        <v>16</v>
      </c>
      <c r="B15" s="11"/>
      <c r="C15" s="17" t="s">
        <v>17</v>
      </c>
      <c r="D15" s="29">
        <v>55000</v>
      </c>
      <c r="E15" s="11"/>
      <c r="F15" s="29"/>
      <c r="G15" s="27">
        <f t="shared" si="0"/>
        <v>55000</v>
      </c>
    </row>
    <row r="16" spans="1:7" ht="38.25">
      <c r="A16" s="9" t="s">
        <v>18</v>
      </c>
      <c r="B16" s="11"/>
      <c r="C16" s="17" t="s">
        <v>55</v>
      </c>
      <c r="D16" s="29">
        <v>20000</v>
      </c>
      <c r="E16" s="11"/>
      <c r="F16" s="29"/>
      <c r="G16" s="27">
        <f t="shared" si="0"/>
        <v>20000</v>
      </c>
    </row>
    <row r="17" spans="1:7" ht="12.75">
      <c r="A17" s="9" t="s">
        <v>19</v>
      </c>
      <c r="B17" s="11"/>
      <c r="C17" s="17" t="s">
        <v>20</v>
      </c>
      <c r="D17" s="29">
        <v>10150</v>
      </c>
      <c r="E17" s="11"/>
      <c r="F17" s="29"/>
      <c r="G17" s="27">
        <f t="shared" si="0"/>
        <v>10150</v>
      </c>
    </row>
    <row r="18" spans="1:7" ht="12.75">
      <c r="A18" s="9" t="s">
        <v>21</v>
      </c>
      <c r="B18" s="11"/>
      <c r="C18" s="17" t="s">
        <v>22</v>
      </c>
      <c r="D18" s="29">
        <v>5850</v>
      </c>
      <c r="E18" s="11"/>
      <c r="F18" s="29"/>
      <c r="G18" s="27">
        <f t="shared" si="0"/>
        <v>5850</v>
      </c>
    </row>
    <row r="19" spans="1:7" s="16" customFormat="1" ht="38.25">
      <c r="A19" s="19" t="s">
        <v>23</v>
      </c>
      <c r="B19" s="15"/>
      <c r="C19" s="15" t="s">
        <v>24</v>
      </c>
      <c r="D19" s="28">
        <f>SUM(D21:D23)</f>
        <v>1845248</v>
      </c>
      <c r="E19" s="15" t="s">
        <v>24</v>
      </c>
      <c r="F19" s="28">
        <f>SUM(F21:F23)</f>
        <v>408650</v>
      </c>
      <c r="G19" s="27">
        <f t="shared" si="0"/>
        <v>2253898</v>
      </c>
    </row>
    <row r="20" spans="1:7" ht="12.75">
      <c r="A20" s="11"/>
      <c r="B20" s="11"/>
      <c r="C20" s="10" t="s">
        <v>13</v>
      </c>
      <c r="D20" s="29"/>
      <c r="E20" s="10" t="s">
        <v>13</v>
      </c>
      <c r="F20" s="29"/>
      <c r="G20" s="27"/>
    </row>
    <row r="21" spans="1:7" ht="12.75">
      <c r="A21" s="10">
        <v>100102</v>
      </c>
      <c r="B21" s="11"/>
      <c r="D21" s="29"/>
      <c r="E21" s="17" t="s">
        <v>25</v>
      </c>
      <c r="F21" s="29">
        <v>270000</v>
      </c>
      <c r="G21" s="27">
        <f t="shared" si="0"/>
        <v>270000</v>
      </c>
    </row>
    <row r="22" spans="1:7" ht="12.75">
      <c r="A22" s="10">
        <v>100203</v>
      </c>
      <c r="B22" s="11"/>
      <c r="C22" s="17" t="s">
        <v>26</v>
      </c>
      <c r="D22" s="29">
        <v>1845248</v>
      </c>
      <c r="E22" s="11"/>
      <c r="F22" s="29"/>
      <c r="G22" s="27">
        <f t="shared" si="0"/>
        <v>1845248</v>
      </c>
    </row>
    <row r="23" spans="1:7" ht="12.75">
      <c r="A23" s="10">
        <v>170703</v>
      </c>
      <c r="B23" s="11"/>
      <c r="C23" s="11"/>
      <c r="D23" s="29"/>
      <c r="E23" s="17" t="s">
        <v>53</v>
      </c>
      <c r="F23" s="29">
        <v>138650</v>
      </c>
      <c r="G23" s="27">
        <f>D23+F23</f>
        <v>138650</v>
      </c>
    </row>
    <row r="24" spans="1:7" s="21" customFormat="1" ht="13.5">
      <c r="A24" s="15">
        <v>110502</v>
      </c>
      <c r="B24" s="18"/>
      <c r="C24" s="15" t="s">
        <v>47</v>
      </c>
      <c r="D24" s="28">
        <v>54000</v>
      </c>
      <c r="E24" s="31"/>
      <c r="F24" s="28"/>
      <c r="G24" s="32">
        <f t="shared" si="0"/>
        <v>54000</v>
      </c>
    </row>
    <row r="25" spans="1:7" s="21" customFormat="1" ht="12.75">
      <c r="A25" s="15">
        <v>250404</v>
      </c>
      <c r="B25" s="18"/>
      <c r="C25" s="15" t="s">
        <v>27</v>
      </c>
      <c r="D25" s="28">
        <v>110752</v>
      </c>
      <c r="E25" s="15" t="s">
        <v>27</v>
      </c>
      <c r="F25" s="28">
        <v>200000</v>
      </c>
      <c r="G25" s="27">
        <f t="shared" si="0"/>
        <v>310752</v>
      </c>
    </row>
    <row r="26" spans="1:7" s="16" customFormat="1" ht="25.5">
      <c r="A26" s="15">
        <v>240604</v>
      </c>
      <c r="B26" s="15"/>
      <c r="C26" s="15"/>
      <c r="D26" s="28"/>
      <c r="E26" s="15" t="s">
        <v>28</v>
      </c>
      <c r="F26" s="28">
        <v>25200</v>
      </c>
      <c r="G26" s="27">
        <f t="shared" si="0"/>
        <v>25200</v>
      </c>
    </row>
    <row r="27" spans="1:7" s="16" customFormat="1" ht="38.25">
      <c r="A27" s="15">
        <v>150101</v>
      </c>
      <c r="B27" s="15"/>
      <c r="C27" s="15"/>
      <c r="D27" s="28"/>
      <c r="E27" s="15" t="s">
        <v>57</v>
      </c>
      <c r="F27" s="28">
        <v>701010</v>
      </c>
      <c r="G27" s="27">
        <f t="shared" si="0"/>
        <v>701010</v>
      </c>
    </row>
    <row r="28" spans="1:7" s="4" customFormat="1" ht="38.25">
      <c r="A28" s="8" t="s">
        <v>29</v>
      </c>
      <c r="B28" s="6" t="s">
        <v>30</v>
      </c>
      <c r="C28" s="6"/>
      <c r="D28" s="27">
        <f>D29</f>
        <v>184000</v>
      </c>
      <c r="E28" s="6"/>
      <c r="F28" s="27"/>
      <c r="G28" s="27">
        <f t="shared" si="0"/>
        <v>184000</v>
      </c>
    </row>
    <row r="29" spans="1:7" ht="51">
      <c r="A29" s="10"/>
      <c r="B29" s="11"/>
      <c r="C29" s="15" t="s">
        <v>31</v>
      </c>
      <c r="D29" s="29">
        <f>SUM(D31:D33)</f>
        <v>184000</v>
      </c>
      <c r="E29" s="11"/>
      <c r="F29" s="29"/>
      <c r="G29" s="27">
        <f t="shared" si="0"/>
        <v>184000</v>
      </c>
    </row>
    <row r="30" spans="1:7" ht="12.75">
      <c r="A30" s="10"/>
      <c r="B30" s="11"/>
      <c r="C30" s="10" t="s">
        <v>13</v>
      </c>
      <c r="D30" s="29"/>
      <c r="E30" s="11"/>
      <c r="F30" s="29"/>
      <c r="G30" s="27">
        <f t="shared" si="0"/>
        <v>0</v>
      </c>
    </row>
    <row r="31" spans="1:7" ht="25.5">
      <c r="A31" s="9" t="s">
        <v>32</v>
      </c>
      <c r="B31" s="11"/>
      <c r="C31" s="17" t="s">
        <v>33</v>
      </c>
      <c r="D31" s="29">
        <v>45000</v>
      </c>
      <c r="E31" s="11"/>
      <c r="F31" s="29"/>
      <c r="G31" s="27">
        <f t="shared" si="0"/>
        <v>45000</v>
      </c>
    </row>
    <row r="32" spans="1:7" ht="25.5">
      <c r="A32" s="9" t="s">
        <v>34</v>
      </c>
      <c r="B32" s="11"/>
      <c r="C32" s="17" t="s">
        <v>35</v>
      </c>
      <c r="D32" s="29">
        <v>49000</v>
      </c>
      <c r="E32" s="11"/>
      <c r="F32" s="29"/>
      <c r="G32" s="27">
        <f t="shared" si="0"/>
        <v>49000</v>
      </c>
    </row>
    <row r="33" spans="1:7" ht="25.5">
      <c r="A33" s="9" t="s">
        <v>36</v>
      </c>
      <c r="B33" s="11"/>
      <c r="C33" s="17" t="s">
        <v>58</v>
      </c>
      <c r="D33" s="29">
        <v>90000</v>
      </c>
      <c r="E33" s="11"/>
      <c r="F33" s="29"/>
      <c r="G33" s="27">
        <f t="shared" si="0"/>
        <v>90000</v>
      </c>
    </row>
    <row r="34" spans="1:7" s="4" customFormat="1" ht="12.75">
      <c r="A34" s="6">
        <v>110</v>
      </c>
      <c r="B34" s="6" t="s">
        <v>37</v>
      </c>
      <c r="C34" s="6"/>
      <c r="D34" s="27">
        <f>SUM(D35:D36)</f>
        <v>435000</v>
      </c>
      <c r="E34" s="6"/>
      <c r="F34" s="27"/>
      <c r="G34" s="27">
        <f t="shared" si="0"/>
        <v>435000</v>
      </c>
    </row>
    <row r="35" spans="1:7" ht="12.75">
      <c r="A35" s="10">
        <v>120000</v>
      </c>
      <c r="B35" s="11"/>
      <c r="C35" s="10" t="s">
        <v>38</v>
      </c>
      <c r="D35" s="29">
        <v>375000</v>
      </c>
      <c r="E35" s="11"/>
      <c r="F35" s="29"/>
      <c r="G35" s="27">
        <f t="shared" si="0"/>
        <v>375000</v>
      </c>
    </row>
    <row r="36" spans="1:7" ht="12.75">
      <c r="A36" s="10">
        <v>110103</v>
      </c>
      <c r="B36" s="11"/>
      <c r="C36" s="10" t="s">
        <v>39</v>
      </c>
      <c r="D36" s="29">
        <v>60000</v>
      </c>
      <c r="E36" s="11"/>
      <c r="F36" s="29"/>
      <c r="G36" s="27">
        <f t="shared" si="0"/>
        <v>60000</v>
      </c>
    </row>
    <row r="37" spans="1:7" ht="38.25">
      <c r="A37" s="6">
        <v>150</v>
      </c>
      <c r="B37" s="6" t="s">
        <v>40</v>
      </c>
      <c r="C37" s="10"/>
      <c r="D37" s="27">
        <f>SUM(D38:D39)</f>
        <v>60000</v>
      </c>
      <c r="E37" s="11"/>
      <c r="F37" s="33">
        <v>101200</v>
      </c>
      <c r="G37" s="27">
        <f t="shared" si="0"/>
        <v>161200</v>
      </c>
    </row>
    <row r="38" spans="1:7" ht="12.75">
      <c r="A38" s="10">
        <v>130102</v>
      </c>
      <c r="B38" s="11"/>
      <c r="C38" s="10" t="s">
        <v>41</v>
      </c>
      <c r="D38" s="29">
        <v>58000</v>
      </c>
      <c r="E38" s="11"/>
      <c r="F38" s="30"/>
      <c r="G38" s="27">
        <f t="shared" si="0"/>
        <v>58000</v>
      </c>
    </row>
    <row r="39" spans="1:7" ht="25.5">
      <c r="A39" s="10">
        <v>130106</v>
      </c>
      <c r="B39" s="11"/>
      <c r="C39" s="10" t="s">
        <v>56</v>
      </c>
      <c r="D39" s="29">
        <v>2000</v>
      </c>
      <c r="E39" s="11"/>
      <c r="F39" s="30"/>
      <c r="G39" s="27">
        <f t="shared" si="0"/>
        <v>2000</v>
      </c>
    </row>
    <row r="40" spans="1:7" ht="38.25">
      <c r="A40" s="10">
        <v>150101</v>
      </c>
      <c r="B40" s="11"/>
      <c r="C40" s="10"/>
      <c r="D40" s="29"/>
      <c r="E40" s="15" t="s">
        <v>57</v>
      </c>
      <c r="F40" s="30">
        <v>101200</v>
      </c>
      <c r="G40" s="27">
        <f t="shared" si="0"/>
        <v>101200</v>
      </c>
    </row>
    <row r="41" spans="1:7" ht="12.75">
      <c r="A41" s="8" t="s">
        <v>42</v>
      </c>
      <c r="B41" s="6" t="s">
        <v>43</v>
      </c>
      <c r="C41" s="10"/>
      <c r="D41" s="27">
        <f>D43</f>
        <v>170000</v>
      </c>
      <c r="E41" s="11"/>
      <c r="F41" s="33">
        <f>F42+F43+F44</f>
        <v>968390</v>
      </c>
      <c r="G41" s="27">
        <f t="shared" si="0"/>
        <v>1138390</v>
      </c>
    </row>
    <row r="42" spans="1:7" s="34" customFormat="1" ht="38.25">
      <c r="A42" s="35">
        <v>70101</v>
      </c>
      <c r="B42" s="10"/>
      <c r="C42" s="10"/>
      <c r="D42" s="29"/>
      <c r="E42" s="15" t="s">
        <v>57</v>
      </c>
      <c r="F42" s="30">
        <v>522600</v>
      </c>
      <c r="G42" s="29"/>
    </row>
    <row r="43" spans="1:7" ht="38.25">
      <c r="A43" s="9" t="s">
        <v>49</v>
      </c>
      <c r="B43" s="11"/>
      <c r="C43" s="10" t="s">
        <v>44</v>
      </c>
      <c r="D43" s="29">
        <v>170000</v>
      </c>
      <c r="E43" s="15" t="s">
        <v>57</v>
      </c>
      <c r="F43" s="30">
        <v>152675</v>
      </c>
      <c r="G43" s="27">
        <f t="shared" si="0"/>
        <v>322675</v>
      </c>
    </row>
    <row r="44" spans="1:7" ht="38.25">
      <c r="A44" s="9">
        <v>150101</v>
      </c>
      <c r="B44" s="11"/>
      <c r="C44" s="10"/>
      <c r="D44" s="29"/>
      <c r="E44" s="15" t="s">
        <v>57</v>
      </c>
      <c r="F44" s="30">
        <v>293115</v>
      </c>
      <c r="G44" s="27"/>
    </row>
    <row r="45" spans="1:7" s="4" customFormat="1" ht="12.75">
      <c r="A45" s="6"/>
      <c r="B45" s="6" t="s">
        <v>45</v>
      </c>
      <c r="C45" s="6"/>
      <c r="D45" s="27">
        <f>D11+D28+D34+D37+D41</f>
        <v>2955000</v>
      </c>
      <c r="E45" s="6"/>
      <c r="F45" s="27">
        <f>F11+F28+F34+F37+F41</f>
        <v>2404450</v>
      </c>
      <c r="G45" s="27">
        <f t="shared" si="0"/>
        <v>5359450</v>
      </c>
    </row>
    <row r="46" spans="1:7" ht="12.75">
      <c r="A46" s="20"/>
      <c r="B46" s="12"/>
      <c r="C46" s="20"/>
      <c r="D46" s="12"/>
      <c r="E46" s="12"/>
      <c r="F46" s="12"/>
      <c r="G46" s="12"/>
    </row>
    <row r="47" spans="1:7" ht="12.75">
      <c r="A47" s="20"/>
      <c r="B47" s="12"/>
      <c r="C47" s="20"/>
      <c r="D47" s="12"/>
      <c r="E47" s="12"/>
      <c r="F47" s="12"/>
      <c r="G47" s="12"/>
    </row>
    <row r="48" spans="1:7" s="25" customFormat="1" ht="15.75">
      <c r="A48" s="22" t="s">
        <v>46</v>
      </c>
      <c r="B48" s="23"/>
      <c r="C48" s="24"/>
      <c r="D48" s="23"/>
      <c r="E48" s="23"/>
      <c r="F48" s="26" t="s">
        <v>50</v>
      </c>
      <c r="G48" s="23"/>
    </row>
    <row r="49" spans="1:7" ht="12.75">
      <c r="A49" s="20"/>
      <c r="B49" s="12"/>
      <c r="C49" s="12"/>
      <c r="D49" s="12"/>
      <c r="E49" s="12"/>
      <c r="F49" s="12"/>
      <c r="G49" s="12"/>
    </row>
    <row r="50" spans="1:7" ht="12.75">
      <c r="A50" s="2"/>
      <c r="B50" s="13"/>
      <c r="C50" s="13"/>
      <c r="D50" s="13"/>
      <c r="E50" s="13"/>
      <c r="F50" s="13"/>
      <c r="G50" s="13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</sheetData>
  <sheetProtection/>
  <mergeCells count="8">
    <mergeCell ref="A6:G6"/>
    <mergeCell ref="C8:D8"/>
    <mergeCell ref="E8:F8"/>
    <mergeCell ref="B8:B9"/>
    <mergeCell ref="E1:G1"/>
    <mergeCell ref="E2:G2"/>
    <mergeCell ref="E3:G3"/>
    <mergeCell ref="A5:G5"/>
  </mergeCells>
  <printOptions/>
  <pageMargins left="0.33" right="0.25" top="0.25" bottom="0.28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maximl</dc:creator>
  <cp:keywords/>
  <dc:description/>
  <cp:lastModifiedBy>Ludmila Popova</cp:lastModifiedBy>
  <cp:lastPrinted>2011-08-29T13:12:35Z</cp:lastPrinted>
  <dcterms:created xsi:type="dcterms:W3CDTF">2008-01-18T12:06:43Z</dcterms:created>
  <dcterms:modified xsi:type="dcterms:W3CDTF">2011-08-29T13:12:54Z</dcterms:modified>
  <cp:category/>
  <cp:version/>
  <cp:contentType/>
  <cp:contentStatus/>
</cp:coreProperties>
</file>